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<sst xmlns="http://schemas.openxmlformats.org/spreadsheetml/2006/main" count="78" uniqueCount="52">
  <si>
    <t>Унифицированная форма № Т-3
Утверждена Постановлением Госкомстата
России от 5 января 2004 г. № 1</t>
  </si>
  <si>
    <t>Код</t>
  </si>
  <si>
    <t>Форма по ОКУД</t>
  </si>
  <si>
    <t>0301017</t>
  </si>
  <si>
    <t>Товарищество собственников жилья "Отрада"</t>
  </si>
  <si>
    <t>по ОКПО</t>
  </si>
  <si>
    <t>53862960</t>
  </si>
  <si>
    <t>наименование организации</t>
  </si>
  <si>
    <t>Номер документа</t>
  </si>
  <si>
    <t>ШТАТНОЕ РАСПИСАНИЕ</t>
  </si>
  <si>
    <t>УТВЕРЖДЕНО</t>
  </si>
  <si>
    <t>Приказом организации</t>
  </si>
  <si>
    <t xml:space="preserve">на период </t>
  </si>
  <si>
    <t>Структурное  подразделение</t>
  </si>
  <si>
    <t>Должность (специальность, профессия), разряд, класс (категория) квалификации</t>
  </si>
  <si>
    <t>Количество
штатных
единиц</t>
  </si>
  <si>
    <t>Надбавка, руб.</t>
  </si>
  <si>
    <t>Всего,
руб.</t>
  </si>
  <si>
    <t>Примечание</t>
  </si>
  <si>
    <t>наименование</t>
  </si>
  <si>
    <t>код</t>
  </si>
  <si>
    <t>Районный коэффициент</t>
  </si>
  <si>
    <t>1</t>
  </si>
  <si>
    <t>2</t>
  </si>
  <si>
    <t>3</t>
  </si>
  <si>
    <t>9</t>
  </si>
  <si>
    <t>10</t>
  </si>
  <si>
    <t>основное</t>
  </si>
  <si>
    <t xml:space="preserve">председатель правления </t>
  </si>
  <si>
    <t xml:space="preserve">юрист </t>
  </si>
  <si>
    <t xml:space="preserve">бухгалтер </t>
  </si>
  <si>
    <t xml:space="preserve">дворник </t>
  </si>
  <si>
    <t xml:space="preserve">дворник по уборке снега </t>
  </si>
  <si>
    <t xml:space="preserve">слесарь-сантехник </t>
  </si>
  <si>
    <t xml:space="preserve">уборщик лестничных клеток </t>
  </si>
  <si>
    <t xml:space="preserve">уборщик мусоропроводов </t>
  </si>
  <si>
    <t xml:space="preserve">электромонтер </t>
  </si>
  <si>
    <t>Итого по листу</t>
  </si>
  <si>
    <t>Итого по документу</t>
  </si>
  <si>
    <t xml:space="preserve">Руководитель кадровой службы </t>
  </si>
  <si>
    <t>личная подпись</t>
  </si>
  <si>
    <t>Главный бухгалтер</t>
  </si>
  <si>
    <t>уральский коэффициент</t>
  </si>
  <si>
    <t>15%</t>
  </si>
  <si>
    <t>Оклад,
руб.</t>
  </si>
  <si>
    <t>Тарифная ставка (оклад), руб.</t>
  </si>
  <si>
    <t>Дата составления</t>
  </si>
  <si>
    <t xml:space="preserve"> </t>
  </si>
  <si>
    <t>В.К.Ильин</t>
  </si>
  <si>
    <t>с 01.06.2023 г.</t>
  </si>
  <si>
    <t>штат в количестве 4.625 единиц</t>
  </si>
  <si>
    <t xml:space="preserve">от "22 " мая 2022 года №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</si>
</sst>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9">
    <font>
      <sz val="8"/>
      <name val="Arial"/>
      <family val="2"/>
    </font>
    <font>
      <sz val="9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0" fontId="0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/>
    </xf>
    <xf numFmtId="164" fontId="0" fillId="0" borderId="16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0" fillId="0" borderId="19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 wrapText="1"/>
    </xf>
    <xf numFmtId="0" fontId="0" fillId="0" borderId="13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Z34"/>
  <sheetViews>
    <sheetView tabSelected="1" zoomScalePageLayoutView="0" workbookViewId="0" topLeftCell="A7">
      <selection activeCell="AA23" sqref="AA23"/>
    </sheetView>
  </sheetViews>
  <sheetFormatPr defaultColWidth="10.66015625" defaultRowHeight="11.25"/>
  <cols>
    <col min="1" max="1" width="0.82421875" style="0" customWidth="1"/>
    <col min="2" max="2" width="27.16015625" style="0" customWidth="1"/>
    <col min="3" max="3" width="7.16015625" style="0" customWidth="1"/>
    <col min="4" max="4" width="28.5" style="0" customWidth="1"/>
    <col min="5" max="5" width="10.5" style="0" customWidth="1"/>
    <col min="6" max="6" width="6.83203125" style="0" customWidth="1"/>
    <col min="7" max="7" width="11.16015625" style="0" customWidth="1"/>
    <col min="8" max="8" width="15" style="0" customWidth="1"/>
    <col min="9" max="9" width="2.66015625" style="0" customWidth="1"/>
    <col min="10" max="10" width="0.4921875" style="0" customWidth="1"/>
    <col min="11" max="11" width="8" style="0" customWidth="1"/>
    <col min="12" max="12" width="0.1640625" style="0" hidden="1" customWidth="1"/>
    <col min="13" max="13" width="3" style="0" hidden="1" customWidth="1"/>
    <col min="14" max="14" width="0.1640625" style="0" customWidth="1"/>
    <col min="15" max="15" width="3" style="0" customWidth="1"/>
    <col min="16" max="16" width="6" style="0" customWidth="1"/>
    <col min="17" max="17" width="3" style="0" customWidth="1"/>
    <col min="18" max="18" width="0.1640625" style="0" customWidth="1"/>
    <col min="19" max="19" width="3" style="0" customWidth="1"/>
    <col min="20" max="20" width="3.83203125" style="0" customWidth="1"/>
    <col min="21" max="21" width="14.33203125" style="0" customWidth="1"/>
    <col min="22" max="22" width="6.5" style="0" customWidth="1"/>
    <col min="23" max="23" width="7.83203125" style="0" customWidth="1"/>
    <col min="24" max="24" width="6.5" style="0" customWidth="1"/>
  </cols>
  <sheetData>
    <row r="1" ht="1.5" customHeight="1"/>
    <row r="2" spans="20:24" ht="32.25" customHeight="1">
      <c r="T2" s="49" t="s">
        <v>0</v>
      </c>
      <c r="U2" s="49"/>
      <c r="V2" s="49"/>
      <c r="W2" s="49"/>
      <c r="X2" s="49"/>
    </row>
    <row r="3" ht="6.75" customHeight="1"/>
    <row r="4" spans="21:24" ht="12.75" customHeight="1" thickBot="1">
      <c r="U4" s="1"/>
      <c r="V4" s="1"/>
      <c r="W4" s="50" t="s">
        <v>1</v>
      </c>
      <c r="X4" s="50"/>
    </row>
    <row r="5" spans="21:24" ht="12.75" customHeight="1">
      <c r="U5" s="2"/>
      <c r="V5" s="2" t="s">
        <v>2</v>
      </c>
      <c r="W5" s="51" t="s">
        <v>3</v>
      </c>
      <c r="X5" s="51"/>
    </row>
    <row r="6" spans="2:24" ht="12.75" customHeight="1" thickBot="1">
      <c r="B6" s="52" t="s">
        <v>4</v>
      </c>
      <c r="C6" s="52"/>
      <c r="D6" s="52"/>
      <c r="E6" s="52"/>
      <c r="F6" s="52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U6" s="2"/>
      <c r="V6" s="2" t="s">
        <v>5</v>
      </c>
      <c r="W6" s="53" t="s">
        <v>6</v>
      </c>
      <c r="X6" s="53"/>
    </row>
    <row r="7" s="5" customFormat="1" ht="8.25" customHeight="1">
      <c r="D7" s="6" t="s">
        <v>7</v>
      </c>
    </row>
    <row r="8" ht="11.25" customHeight="1"/>
    <row r="9" spans="4:8" ht="11.25" customHeight="1" thickBot="1">
      <c r="D9" s="7" t="s">
        <v>8</v>
      </c>
      <c r="E9" s="37" t="s">
        <v>46</v>
      </c>
      <c r="F9" s="38"/>
      <c r="G9" s="35"/>
      <c r="H9" s="35"/>
    </row>
    <row r="10" spans="2:20" ht="12.75" customHeight="1" thickBot="1">
      <c r="B10" s="8" t="s">
        <v>9</v>
      </c>
      <c r="D10" s="9">
        <v>1</v>
      </c>
      <c r="E10" s="39">
        <v>44703</v>
      </c>
      <c r="F10" s="40"/>
      <c r="G10" s="35"/>
      <c r="H10" s="35"/>
      <c r="T10" s="10" t="s">
        <v>10</v>
      </c>
    </row>
    <row r="11" ht="12.75" customHeight="1">
      <c r="T11" t="s">
        <v>11</v>
      </c>
    </row>
    <row r="12" ht="11.25" customHeight="1">
      <c r="T12" t="s">
        <v>51</v>
      </c>
    </row>
    <row r="13" spans="2:20" ht="12.75" customHeight="1">
      <c r="B13" s="11" t="s">
        <v>12</v>
      </c>
      <c r="C13" s="41" t="s">
        <v>49</v>
      </c>
      <c r="D13" s="42"/>
      <c r="T13" t="s">
        <v>50</v>
      </c>
    </row>
    <row r="14" ht="11.25" customHeight="1"/>
    <row r="15" ht="11.25" customHeight="1"/>
    <row r="16" spans="2:24" s="12" customFormat="1" ht="12" customHeight="1">
      <c r="B16" s="43" t="s">
        <v>13</v>
      </c>
      <c r="C16" s="43"/>
      <c r="D16" s="44" t="s">
        <v>14</v>
      </c>
      <c r="E16" s="46" t="s">
        <v>44</v>
      </c>
      <c r="F16" s="44"/>
      <c r="G16" s="68" t="s">
        <v>15</v>
      </c>
      <c r="H16" s="70" t="s">
        <v>45</v>
      </c>
      <c r="I16" s="43" t="s">
        <v>16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56" t="s">
        <v>17</v>
      </c>
      <c r="U16" s="56"/>
      <c r="V16" s="56"/>
      <c r="W16" s="59" t="s">
        <v>18</v>
      </c>
      <c r="X16" s="59"/>
    </row>
    <row r="17" spans="2:24" s="12" customFormat="1" ht="21.75" customHeight="1">
      <c r="B17" s="14" t="s">
        <v>19</v>
      </c>
      <c r="C17" s="13" t="s">
        <v>20</v>
      </c>
      <c r="D17" s="45"/>
      <c r="E17" s="47"/>
      <c r="F17" s="48"/>
      <c r="G17" s="69"/>
      <c r="H17" s="69"/>
      <c r="I17" s="61" t="s">
        <v>21</v>
      </c>
      <c r="J17" s="61"/>
      <c r="K17" s="61"/>
      <c r="L17" s="61"/>
      <c r="M17" s="61"/>
      <c r="N17" s="61"/>
      <c r="O17" s="62" t="s">
        <v>42</v>
      </c>
      <c r="P17" s="61"/>
      <c r="Q17" s="61"/>
      <c r="R17" s="61"/>
      <c r="S17" s="61"/>
      <c r="T17" s="57"/>
      <c r="U17" s="58"/>
      <c r="V17" s="58"/>
      <c r="W17" s="60"/>
      <c r="X17" s="48"/>
    </row>
    <row r="18" spans="2:24" s="15" customFormat="1" ht="11.25" customHeight="1">
      <c r="B18" s="16" t="s">
        <v>22</v>
      </c>
      <c r="C18" s="17" t="s">
        <v>23</v>
      </c>
      <c r="D18" s="17" t="s">
        <v>24</v>
      </c>
      <c r="E18" s="54">
        <v>4</v>
      </c>
      <c r="F18" s="54"/>
      <c r="G18" s="17">
        <v>5</v>
      </c>
      <c r="H18" s="17">
        <v>6</v>
      </c>
      <c r="I18" s="54">
        <v>7</v>
      </c>
      <c r="J18" s="54"/>
      <c r="K18" s="54"/>
      <c r="L18" s="54"/>
      <c r="M18" s="54"/>
      <c r="N18" s="54"/>
      <c r="O18" s="54">
        <v>8</v>
      </c>
      <c r="P18" s="54"/>
      <c r="Q18" s="54"/>
      <c r="R18" s="54"/>
      <c r="S18" s="54"/>
      <c r="T18" s="55" t="s">
        <v>25</v>
      </c>
      <c r="U18" s="55"/>
      <c r="V18" s="55"/>
      <c r="W18" s="54" t="s">
        <v>26</v>
      </c>
      <c r="X18" s="54"/>
    </row>
    <row r="19" spans="2:24" s="18" customFormat="1" ht="11.25" customHeight="1">
      <c r="B19" s="19" t="s">
        <v>27</v>
      </c>
      <c r="C19" s="20" t="s">
        <v>22</v>
      </c>
      <c r="D19" s="21" t="s">
        <v>28</v>
      </c>
      <c r="E19" s="65">
        <v>37900</v>
      </c>
      <c r="F19" s="65"/>
      <c r="G19" s="22">
        <v>1</v>
      </c>
      <c r="H19" s="23">
        <f>E19*G19</f>
        <v>37900</v>
      </c>
      <c r="I19" s="66" t="s">
        <v>43</v>
      </c>
      <c r="J19" s="67"/>
      <c r="K19" s="67"/>
      <c r="L19" s="67"/>
      <c r="M19" s="67"/>
      <c r="N19" s="67"/>
      <c r="O19" s="63">
        <f>H19*15%</f>
        <v>5685</v>
      </c>
      <c r="P19" s="63"/>
      <c r="Q19" s="63"/>
      <c r="R19" s="63"/>
      <c r="S19" s="63"/>
      <c r="T19" s="64">
        <f>H19+O19</f>
        <v>43585</v>
      </c>
      <c r="U19" s="64"/>
      <c r="V19" s="64"/>
      <c r="W19" s="24"/>
      <c r="X19" s="25"/>
    </row>
    <row r="20" spans="2:24" s="18" customFormat="1" ht="11.25" customHeight="1">
      <c r="B20" s="19" t="s">
        <v>27</v>
      </c>
      <c r="C20" s="20" t="s">
        <v>22</v>
      </c>
      <c r="D20" s="21" t="s">
        <v>29</v>
      </c>
      <c r="E20" s="65">
        <v>25200</v>
      </c>
      <c r="F20" s="65"/>
      <c r="G20" s="22">
        <v>0.5</v>
      </c>
      <c r="H20" s="23">
        <f aca="true" t="shared" si="0" ref="H20:H27">E20*G20</f>
        <v>12600</v>
      </c>
      <c r="I20" s="66" t="s">
        <v>43</v>
      </c>
      <c r="J20" s="67"/>
      <c r="K20" s="67"/>
      <c r="L20" s="67"/>
      <c r="M20" s="67"/>
      <c r="N20" s="67"/>
      <c r="O20" s="63">
        <f aca="true" t="shared" si="1" ref="O20:O27">H20*15%</f>
        <v>1890</v>
      </c>
      <c r="P20" s="63"/>
      <c r="Q20" s="63"/>
      <c r="R20" s="63"/>
      <c r="S20" s="63"/>
      <c r="T20" s="64">
        <f aca="true" t="shared" si="2" ref="T20:T27">H20+O20</f>
        <v>14490</v>
      </c>
      <c r="U20" s="64"/>
      <c r="V20" s="64"/>
      <c r="W20" s="24"/>
      <c r="X20" s="25"/>
    </row>
    <row r="21" spans="2:24" s="18" customFormat="1" ht="11.25" customHeight="1">
      <c r="B21" s="19" t="s">
        <v>27</v>
      </c>
      <c r="C21" s="20" t="s">
        <v>24</v>
      </c>
      <c r="D21" s="21" t="s">
        <v>30</v>
      </c>
      <c r="E21" s="65">
        <v>40400</v>
      </c>
      <c r="F21" s="65"/>
      <c r="G21" s="22">
        <v>0.5</v>
      </c>
      <c r="H21" s="23">
        <f t="shared" si="0"/>
        <v>20200</v>
      </c>
      <c r="I21" s="66" t="s">
        <v>43</v>
      </c>
      <c r="J21" s="67"/>
      <c r="K21" s="67"/>
      <c r="L21" s="67"/>
      <c r="M21" s="67"/>
      <c r="N21" s="67"/>
      <c r="O21" s="63">
        <f t="shared" si="1"/>
        <v>3030</v>
      </c>
      <c r="P21" s="63"/>
      <c r="Q21" s="63"/>
      <c r="R21" s="63"/>
      <c r="S21" s="63"/>
      <c r="T21" s="64">
        <f t="shared" si="2"/>
        <v>23230</v>
      </c>
      <c r="U21" s="64"/>
      <c r="V21" s="64"/>
      <c r="W21" s="24"/>
      <c r="X21" s="25"/>
    </row>
    <row r="22" spans="2:24" s="18" customFormat="1" ht="11.25" customHeight="1">
      <c r="B22" s="19" t="s">
        <v>27</v>
      </c>
      <c r="C22" s="20" t="s">
        <v>24</v>
      </c>
      <c r="D22" s="21" t="s">
        <v>31</v>
      </c>
      <c r="E22" s="65">
        <v>27800</v>
      </c>
      <c r="F22" s="65"/>
      <c r="G22" s="22">
        <v>0.5</v>
      </c>
      <c r="H22" s="23">
        <f t="shared" si="0"/>
        <v>13900</v>
      </c>
      <c r="I22" s="66" t="s">
        <v>43</v>
      </c>
      <c r="J22" s="67"/>
      <c r="K22" s="67"/>
      <c r="L22" s="67"/>
      <c r="M22" s="67"/>
      <c r="N22" s="67"/>
      <c r="O22" s="63">
        <f t="shared" si="1"/>
        <v>2085</v>
      </c>
      <c r="P22" s="63"/>
      <c r="Q22" s="63"/>
      <c r="R22" s="63"/>
      <c r="S22" s="63"/>
      <c r="T22" s="64">
        <f t="shared" si="2"/>
        <v>15985</v>
      </c>
      <c r="U22" s="64"/>
      <c r="V22" s="64"/>
      <c r="W22" s="24"/>
      <c r="X22" s="25"/>
    </row>
    <row r="23" spans="2:24" s="18" customFormat="1" ht="11.25" customHeight="1">
      <c r="B23" s="19" t="s">
        <v>27</v>
      </c>
      <c r="C23" s="20" t="s">
        <v>24</v>
      </c>
      <c r="D23" s="21" t="s">
        <v>32</v>
      </c>
      <c r="E23" s="65">
        <v>29000</v>
      </c>
      <c r="F23" s="65"/>
      <c r="G23" s="22">
        <v>0.5</v>
      </c>
      <c r="H23" s="23">
        <f t="shared" si="0"/>
        <v>14500</v>
      </c>
      <c r="I23" s="66" t="s">
        <v>43</v>
      </c>
      <c r="J23" s="67"/>
      <c r="K23" s="67"/>
      <c r="L23" s="67"/>
      <c r="M23" s="67"/>
      <c r="N23" s="67"/>
      <c r="O23" s="63">
        <f t="shared" si="1"/>
        <v>2175</v>
      </c>
      <c r="P23" s="63"/>
      <c r="Q23" s="63"/>
      <c r="R23" s="63"/>
      <c r="S23" s="63"/>
      <c r="T23" s="64">
        <f t="shared" si="2"/>
        <v>16675</v>
      </c>
      <c r="U23" s="64"/>
      <c r="V23" s="64"/>
      <c r="W23" s="24"/>
      <c r="X23" s="25"/>
    </row>
    <row r="24" spans="2:26" s="18" customFormat="1" ht="11.25" customHeight="1">
      <c r="B24" s="19" t="s">
        <v>27</v>
      </c>
      <c r="C24" s="20" t="s">
        <v>24</v>
      </c>
      <c r="D24" s="21" t="s">
        <v>33</v>
      </c>
      <c r="E24" s="65">
        <v>20200</v>
      </c>
      <c r="F24" s="65"/>
      <c r="G24" s="22">
        <v>0.5</v>
      </c>
      <c r="H24" s="23">
        <f t="shared" si="0"/>
        <v>10100</v>
      </c>
      <c r="I24" s="66" t="s">
        <v>43</v>
      </c>
      <c r="J24" s="67"/>
      <c r="K24" s="67"/>
      <c r="L24" s="67"/>
      <c r="M24" s="67"/>
      <c r="N24" s="67"/>
      <c r="O24" s="63">
        <f t="shared" si="1"/>
        <v>1515</v>
      </c>
      <c r="P24" s="63"/>
      <c r="Q24" s="63"/>
      <c r="R24" s="63"/>
      <c r="S24" s="63"/>
      <c r="T24" s="64">
        <f t="shared" si="2"/>
        <v>11615</v>
      </c>
      <c r="U24" s="64"/>
      <c r="V24" s="64"/>
      <c r="W24" s="24"/>
      <c r="X24" s="25"/>
      <c r="Z24" s="18" t="s">
        <v>47</v>
      </c>
    </row>
    <row r="25" spans="2:24" s="18" customFormat="1" ht="11.25" customHeight="1">
      <c r="B25" s="19" t="s">
        <v>27</v>
      </c>
      <c r="C25" s="20" t="s">
        <v>24</v>
      </c>
      <c r="D25" s="21" t="s">
        <v>34</v>
      </c>
      <c r="E25" s="65">
        <v>30200</v>
      </c>
      <c r="F25" s="65"/>
      <c r="G25" s="22">
        <v>0.5</v>
      </c>
      <c r="H25" s="23">
        <f t="shared" si="0"/>
        <v>15100</v>
      </c>
      <c r="I25" s="66" t="s">
        <v>43</v>
      </c>
      <c r="J25" s="67"/>
      <c r="K25" s="67"/>
      <c r="L25" s="67"/>
      <c r="M25" s="67"/>
      <c r="N25" s="67"/>
      <c r="O25" s="63">
        <f t="shared" si="1"/>
        <v>2265</v>
      </c>
      <c r="P25" s="63"/>
      <c r="Q25" s="63"/>
      <c r="R25" s="63"/>
      <c r="S25" s="63"/>
      <c r="T25" s="64">
        <f t="shared" si="2"/>
        <v>17365</v>
      </c>
      <c r="U25" s="64"/>
      <c r="V25" s="64"/>
      <c r="W25" s="24"/>
      <c r="X25" s="25"/>
    </row>
    <row r="26" spans="2:24" s="18" customFormat="1" ht="11.25" customHeight="1">
      <c r="B26" s="19" t="s">
        <v>27</v>
      </c>
      <c r="C26" s="20" t="s">
        <v>24</v>
      </c>
      <c r="D26" s="21" t="s">
        <v>35</v>
      </c>
      <c r="E26" s="65">
        <v>30200</v>
      </c>
      <c r="F26" s="65"/>
      <c r="G26" s="22">
        <v>0.5</v>
      </c>
      <c r="H26" s="23">
        <f t="shared" si="0"/>
        <v>15100</v>
      </c>
      <c r="I26" s="66" t="s">
        <v>43</v>
      </c>
      <c r="J26" s="67"/>
      <c r="K26" s="67"/>
      <c r="L26" s="67"/>
      <c r="M26" s="67"/>
      <c r="N26" s="67"/>
      <c r="O26" s="63">
        <f t="shared" si="1"/>
        <v>2265</v>
      </c>
      <c r="P26" s="63"/>
      <c r="Q26" s="63"/>
      <c r="R26" s="63"/>
      <c r="S26" s="63"/>
      <c r="T26" s="64">
        <f t="shared" si="2"/>
        <v>17365</v>
      </c>
      <c r="U26" s="64"/>
      <c r="V26" s="64"/>
      <c r="W26" s="24"/>
      <c r="X26" s="25"/>
    </row>
    <row r="27" spans="2:24" s="18" customFormat="1" ht="11.25" customHeight="1">
      <c r="B27" s="19" t="s">
        <v>27</v>
      </c>
      <c r="C27" s="20" t="s">
        <v>24</v>
      </c>
      <c r="D27" s="21" t="s">
        <v>36</v>
      </c>
      <c r="E27" s="65">
        <v>40000</v>
      </c>
      <c r="F27" s="65"/>
      <c r="G27" s="32">
        <v>0.125</v>
      </c>
      <c r="H27" s="23">
        <f t="shared" si="0"/>
        <v>5000</v>
      </c>
      <c r="I27" s="66" t="s">
        <v>43</v>
      </c>
      <c r="J27" s="67"/>
      <c r="K27" s="67"/>
      <c r="L27" s="67"/>
      <c r="M27" s="67"/>
      <c r="N27" s="67"/>
      <c r="O27" s="63">
        <f t="shared" si="1"/>
        <v>750</v>
      </c>
      <c r="P27" s="63"/>
      <c r="Q27" s="63"/>
      <c r="R27" s="63"/>
      <c r="S27" s="63"/>
      <c r="T27" s="64">
        <f t="shared" si="2"/>
        <v>5750</v>
      </c>
      <c r="U27" s="64"/>
      <c r="V27" s="64"/>
      <c r="W27" s="24"/>
      <c r="X27" s="25"/>
    </row>
    <row r="28" spans="4:24" ht="11.25" customHeight="1">
      <c r="D28" s="11" t="s">
        <v>37</v>
      </c>
      <c r="E28" s="71"/>
      <c r="F28" s="71"/>
      <c r="G28" s="33">
        <f>SUM(G19:G27)</f>
        <v>4.625</v>
      </c>
      <c r="H28" s="23">
        <f>SUM(H19:H27)</f>
        <v>144400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>
        <f>SUM(T19:V27)</f>
        <v>166060</v>
      </c>
      <c r="U28" s="73"/>
      <c r="V28" s="73"/>
      <c r="W28" s="26"/>
      <c r="X28" s="27"/>
    </row>
    <row r="29" spans="4:24" ht="11.25" customHeight="1">
      <c r="D29" s="11" t="s">
        <v>38</v>
      </c>
      <c r="E29" s="74"/>
      <c r="F29" s="74"/>
      <c r="G29" s="34">
        <f>G28</f>
        <v>4.625</v>
      </c>
      <c r="H29" s="23">
        <f>H28</f>
        <v>144400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>
        <f>T28</f>
        <v>166060</v>
      </c>
      <c r="U29" s="73"/>
      <c r="V29" s="73"/>
      <c r="W29" s="26"/>
      <c r="X29" s="27"/>
    </row>
    <row r="30" ht="11.25" customHeight="1"/>
    <row r="31" spans="4:23" ht="11.25" customHeight="1">
      <c r="D31" s="28" t="s">
        <v>39</v>
      </c>
      <c r="E31" s="75"/>
      <c r="F31" s="75"/>
      <c r="G31" s="36"/>
      <c r="H31" s="36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77" t="s">
        <v>48</v>
      </c>
      <c r="U31" s="78"/>
      <c r="V31" s="78"/>
      <c r="W31" s="78"/>
    </row>
    <row r="32" spans="5:23" s="5" customFormat="1" ht="8.25" customHeight="1">
      <c r="E32" s="76"/>
      <c r="F32" s="76"/>
      <c r="N32" s="30" t="s">
        <v>40</v>
      </c>
      <c r="O32" s="30"/>
      <c r="P32" s="30"/>
      <c r="T32" s="76"/>
      <c r="U32" s="76"/>
      <c r="V32" s="76"/>
      <c r="W32" s="76"/>
    </row>
    <row r="33" spans="4:23" ht="11.25" customHeight="1">
      <c r="D33" s="28" t="s">
        <v>41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78"/>
      <c r="U33" s="78"/>
      <c r="V33" s="78"/>
      <c r="W33" s="78"/>
    </row>
    <row r="34" spans="14:23" s="31" customFormat="1" ht="8.25" customHeight="1">
      <c r="N34" s="30" t="s">
        <v>40</v>
      </c>
      <c r="O34" s="30"/>
      <c r="P34" s="30"/>
      <c r="T34" s="76"/>
      <c r="U34" s="76"/>
      <c r="V34" s="76"/>
      <c r="W34" s="76"/>
    </row>
  </sheetData>
  <sheetProtection/>
  <mergeCells count="73">
    <mergeCell ref="E31:F31"/>
    <mergeCell ref="E32:F32"/>
    <mergeCell ref="T32:W32"/>
    <mergeCell ref="T34:W34"/>
    <mergeCell ref="T31:W31"/>
    <mergeCell ref="T33:W33"/>
    <mergeCell ref="E28:F28"/>
    <mergeCell ref="I28:N28"/>
    <mergeCell ref="O28:S28"/>
    <mergeCell ref="T28:V28"/>
    <mergeCell ref="E29:F29"/>
    <mergeCell ref="I29:N29"/>
    <mergeCell ref="O29:S29"/>
    <mergeCell ref="T29:V29"/>
    <mergeCell ref="G16:G17"/>
    <mergeCell ref="H16:H17"/>
    <mergeCell ref="E26:F26"/>
    <mergeCell ref="I26:N26"/>
    <mergeCell ref="O26:S26"/>
    <mergeCell ref="T26:V26"/>
    <mergeCell ref="E23:F23"/>
    <mergeCell ref="I23:N23"/>
    <mergeCell ref="O23:S23"/>
    <mergeCell ref="T23:V23"/>
    <mergeCell ref="E27:F27"/>
    <mergeCell ref="I27:N27"/>
    <mergeCell ref="O27:S27"/>
    <mergeCell ref="T27:V27"/>
    <mergeCell ref="E25:F25"/>
    <mergeCell ref="I25:N25"/>
    <mergeCell ref="O25:S25"/>
    <mergeCell ref="T25:V25"/>
    <mergeCell ref="E24:F24"/>
    <mergeCell ref="I24:N24"/>
    <mergeCell ref="O24:S24"/>
    <mergeCell ref="T24:V24"/>
    <mergeCell ref="E21:F21"/>
    <mergeCell ref="I21:N21"/>
    <mergeCell ref="O21:S21"/>
    <mergeCell ref="T21:V21"/>
    <mergeCell ref="E22:F22"/>
    <mergeCell ref="I22:N22"/>
    <mergeCell ref="E19:F19"/>
    <mergeCell ref="I19:N19"/>
    <mergeCell ref="O19:S19"/>
    <mergeCell ref="T19:V19"/>
    <mergeCell ref="E20:F20"/>
    <mergeCell ref="I20:N20"/>
    <mergeCell ref="O20:S20"/>
    <mergeCell ref="T20:V20"/>
    <mergeCell ref="I16:S16"/>
    <mergeCell ref="T16:V17"/>
    <mergeCell ref="W16:X17"/>
    <mergeCell ref="I17:N17"/>
    <mergeCell ref="O17:S17"/>
    <mergeCell ref="O22:S22"/>
    <mergeCell ref="T22:V22"/>
    <mergeCell ref="T2:X2"/>
    <mergeCell ref="W4:X4"/>
    <mergeCell ref="W5:X5"/>
    <mergeCell ref="B6:F6"/>
    <mergeCell ref="W6:X6"/>
    <mergeCell ref="E18:F18"/>
    <mergeCell ref="I18:N18"/>
    <mergeCell ref="O18:S18"/>
    <mergeCell ref="T18:V18"/>
    <mergeCell ref="W18:X18"/>
    <mergeCell ref="E9:F9"/>
    <mergeCell ref="E10:F10"/>
    <mergeCell ref="C13:D13"/>
    <mergeCell ref="B16:C16"/>
    <mergeCell ref="D16:D17"/>
    <mergeCell ref="E16:F17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2023-05-31T06:29:28Z</cp:lastPrinted>
  <dcterms:created xsi:type="dcterms:W3CDTF">2022-05-27T04:46:09Z</dcterms:created>
  <dcterms:modified xsi:type="dcterms:W3CDTF">2023-05-31T06:30:11Z</dcterms:modified>
  <cp:category/>
  <cp:version/>
  <cp:contentType/>
  <cp:contentStatus/>
  <cp:revision>1</cp:revision>
</cp:coreProperties>
</file>